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210967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工事費内訳書!$A$1:$G$56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工事費内訳書!$G$56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工事費内訳書!$I$56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56"/>
  <c r="G55"/>
  <c r="G52"/>
  <c r="G50"/>
  <c r="G49"/>
  <c r="G46"/>
  <c r="G45"/>
  <c r="G44"/>
  <c r="G43"/>
  <c r="G39"/>
  <c r="G31"/>
  <c r="G26"/>
  <c r="G25"/>
  <c r="G24"/>
  <c r="G20"/>
  <c r="G19"/>
  <c r="G17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<sst xmlns="http://schemas.openxmlformats.org/spreadsheetml/2006/main">
  <si>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</si>
  <si>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</si>
  <si>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</si>
  <si>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</si>
  <si>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</si>
  <si>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Ｒ８三林　復旧治山（Ｒ７補正）　三好市日ノ丸　山腹工事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</si>
  <si>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</si>
  <si>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</si>
  <si>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</si>
  <si>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</si>
  <si>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</si>
  <si>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</si>
  <si>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</si>
  <si>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</si>
  <si>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</si>
  <si>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</si>
  <si>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山腹工
_x000d_</t>
  </si>
  <si>
    <t>山腹緑化工
_x000d_</t>
  </si>
  <si>
    <t>筋工
_x000d_</t>
  </si>
  <si>
    <t>丸太筋工
_x000d_</t>
  </si>
  <si>
    <t>ｍ</t>
  </si>
  <si>
    <t>伏工
_x000d_</t>
  </si>
  <si>
    <t>植生マット
_x000d_D10×300mm</t>
  </si>
  <si>
    <t>㎡</t>
  </si>
  <si>
    <t>排土工
_x000d_</t>
  </si>
  <si>
    <t>掘削
_x000d_礫質土</t>
  </si>
  <si>
    <t>m3</t>
  </si>
  <si>
    <t>機械運搬
_x000d_礫質土</t>
  </si>
  <si>
    <t>残土処理費
_x000d_礫質土</t>
  </si>
  <si>
    <t>仮設工
_x000d_</t>
  </si>
  <si>
    <t>ケーブルクレーン架設･撤去
_x000d_</t>
  </si>
  <si>
    <t>基</t>
  </si>
  <si>
    <t>ウインチベース架設・撤去
_x000d_</t>
  </si>
  <si>
    <t>アンカー架設・撤去
_x000d_</t>
  </si>
  <si>
    <t>仮設防護柵撤去
_x000d_</t>
  </si>
  <si>
    <t>構造物取壊し
_x000d_無筋コンクリート</t>
  </si>
  <si>
    <t>機械運搬
_x000d_無筋コンクリート</t>
  </si>
  <si>
    <t>処分費
_x000d_無筋コンクリート</t>
  </si>
  <si>
    <t>ton</t>
  </si>
  <si>
    <t>現場発生品及び支給品運搬
_x000d_スクラップ</t>
  </si>
  <si>
    <t>処分費
_x000d_廃プラスチック</t>
  </si>
  <si>
    <t>処分費
_x000d_丸太</t>
  </si>
  <si>
    <t>コンクリート路面工
_x000d_</t>
  </si>
  <si>
    <t>目地板
_x000d_t=10mm</t>
  </si>
  <si>
    <t>不陸整正
_x000d_</t>
  </si>
  <si>
    <t>直接工事費(諸経費対象外)
_x000d_</t>
  </si>
  <si>
    <t>建設廃材
_x000d_スクラップ（有価処分）</t>
  </si>
  <si>
    <t>機械運搬
_x000d_丸太</t>
  </si>
  <si>
    <t>台</t>
  </si>
  <si>
    <t>間接工事費
_x000d_</t>
  </si>
  <si>
    <t>共通仮設費
_x000d_</t>
  </si>
  <si>
    <t>共通仮設費（率計上）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</si>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</sst>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+G11+G49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+G12+G43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+G13+G24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+G14+G19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+G15+G17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20</v>
      </c>
      <c r="F16" s="18">
        <v>15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21</v>
      </c>
      <c r="E17" s="17" t="s">
        <v>13</v>
      </c>
      <c r="F17" s="18">
        <v>1</v>
      </c>
      <c r="G17" s="19">
        <f>+G18</f>
        <v>0</v>
      </c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22</v>
      </c>
      <c r="E18" s="17" t="s">
        <v>23</v>
      </c>
      <c r="F18" s="18">
        <v>908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15" t="s">
        <v>24</v>
      </c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>
        <v>3</v>
      </c>
    </row>
    <row r="20" ht="42" customHeight="1">
      <c r="A20" s="22"/>
      <c r="B20" s="23"/>
      <c r="C20" s="23"/>
      <c r="D20" s="24" t="s">
        <v>24</v>
      </c>
      <c r="E20" s="17" t="s">
        <v>13</v>
      </c>
      <c r="F20" s="18">
        <v>1</v>
      </c>
      <c r="G20" s="19">
        <f>+G21+G22+G23</f>
        <v>0</v>
      </c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25</v>
      </c>
      <c r="E21" s="17" t="s">
        <v>26</v>
      </c>
      <c r="F21" s="18">
        <v>348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27</v>
      </c>
      <c r="E22" s="17" t="s">
        <v>26</v>
      </c>
      <c r="F22" s="18">
        <v>348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28</v>
      </c>
      <c r="E23" s="17" t="s">
        <v>26</v>
      </c>
      <c r="F23" s="18">
        <v>348</v>
      </c>
      <c r="G23" s="25"/>
      <c r="H23" s="20"/>
      <c r="I23" s="21">
        <v>14</v>
      </c>
      <c r="J23" s="21">
        <v>4</v>
      </c>
    </row>
    <row r="24" ht="42" customHeight="1">
      <c r="A24" s="22"/>
      <c r="B24" s="15" t="s">
        <v>29</v>
      </c>
      <c r="C24" s="15"/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2</v>
      </c>
    </row>
    <row r="25" ht="42" customHeight="1">
      <c r="A25" s="22"/>
      <c r="B25" s="23"/>
      <c r="C25" s="15" t="s">
        <v>29</v>
      </c>
      <c r="D25" s="16"/>
      <c r="E25" s="17" t="s">
        <v>13</v>
      </c>
      <c r="F25" s="18">
        <v>1</v>
      </c>
      <c r="G25" s="19">
        <f>+G26+G31+G39</f>
        <v>0</v>
      </c>
      <c r="H25" s="20"/>
      <c r="I25" s="21">
        <v>16</v>
      </c>
      <c r="J25" s="21">
        <v>3</v>
      </c>
    </row>
    <row r="26" ht="42" customHeight="1">
      <c r="A26" s="22"/>
      <c r="B26" s="23"/>
      <c r="C26" s="23"/>
      <c r="D26" s="24" t="s">
        <v>29</v>
      </c>
      <c r="E26" s="17" t="s">
        <v>13</v>
      </c>
      <c r="F26" s="18">
        <v>1</v>
      </c>
      <c r="G26" s="19">
        <f>+G27+G28+G29+G30</f>
        <v>0</v>
      </c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30</v>
      </c>
      <c r="E27" s="17" t="s">
        <v>31</v>
      </c>
      <c r="F27" s="18">
        <v>1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32</v>
      </c>
      <c r="E28" s="17" t="s">
        <v>31</v>
      </c>
      <c r="F28" s="18">
        <v>1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33</v>
      </c>
      <c r="E29" s="17" t="s">
        <v>31</v>
      </c>
      <c r="F29" s="18">
        <v>1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33</v>
      </c>
      <c r="E30" s="17" t="s">
        <v>31</v>
      </c>
      <c r="F30" s="18">
        <v>1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34</v>
      </c>
      <c r="E31" s="17" t="s">
        <v>13</v>
      </c>
      <c r="F31" s="18">
        <v>1</v>
      </c>
      <c r="G31" s="19">
        <f>+G32+G33+G34+G35+G36+G37+G38</f>
        <v>0</v>
      </c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34</v>
      </c>
      <c r="E32" s="17" t="s">
        <v>23</v>
      </c>
      <c r="F32" s="18">
        <v>252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35</v>
      </c>
      <c r="E33" s="17" t="s">
        <v>26</v>
      </c>
      <c r="F33" s="18">
        <v>18.5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36</v>
      </c>
      <c r="E34" s="17" t="s">
        <v>26</v>
      </c>
      <c r="F34" s="18">
        <v>18.5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37</v>
      </c>
      <c r="E35" s="17" t="s">
        <v>38</v>
      </c>
      <c r="F35" s="18">
        <v>42.600000000000001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39</v>
      </c>
      <c r="E36" s="17" t="s">
        <v>38</v>
      </c>
      <c r="F36" s="18">
        <v>16.100000000000001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40</v>
      </c>
      <c r="E37" s="17" t="s">
        <v>26</v>
      </c>
      <c r="F37" s="18">
        <v>0.20000000000000001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41</v>
      </c>
      <c r="E38" s="17" t="s">
        <v>26</v>
      </c>
      <c r="F38" s="18">
        <v>15.6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42</v>
      </c>
      <c r="E39" s="17" t="s">
        <v>13</v>
      </c>
      <c r="F39" s="18">
        <v>1</v>
      </c>
      <c r="G39" s="19">
        <f>+G40+G41+G42</f>
        <v>0</v>
      </c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42</v>
      </c>
      <c r="E40" s="17" t="s">
        <v>23</v>
      </c>
      <c r="F40" s="18">
        <v>42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43</v>
      </c>
      <c r="E41" s="17" t="s">
        <v>23</v>
      </c>
      <c r="F41" s="18">
        <v>0.59999999999999998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44</v>
      </c>
      <c r="E42" s="17" t="s">
        <v>23</v>
      </c>
      <c r="F42" s="18">
        <v>42</v>
      </c>
      <c r="G42" s="25"/>
      <c r="H42" s="20"/>
      <c r="I42" s="21">
        <v>33</v>
      </c>
      <c r="J42" s="21">
        <v>4</v>
      </c>
    </row>
    <row r="43" ht="42" customHeight="1">
      <c r="A43" s="14" t="s">
        <v>45</v>
      </c>
      <c r="B43" s="15"/>
      <c r="C43" s="15"/>
      <c r="D43" s="16"/>
      <c r="E43" s="17" t="s">
        <v>13</v>
      </c>
      <c r="F43" s="18">
        <v>1</v>
      </c>
      <c r="G43" s="19">
        <f>+G44</f>
        <v>0</v>
      </c>
      <c r="H43" s="20"/>
      <c r="I43" s="21">
        <v>34</v>
      </c>
      <c r="J43" s="21">
        <v>1</v>
      </c>
    </row>
    <row r="44" ht="42" customHeight="1">
      <c r="A44" s="22"/>
      <c r="B44" s="15" t="s">
        <v>29</v>
      </c>
      <c r="C44" s="15"/>
      <c r="D44" s="16"/>
      <c r="E44" s="17" t="s">
        <v>13</v>
      </c>
      <c r="F44" s="18">
        <v>1</v>
      </c>
      <c r="G44" s="19">
        <f>+G45</f>
        <v>0</v>
      </c>
      <c r="H44" s="20"/>
      <c r="I44" s="21">
        <v>35</v>
      </c>
      <c r="J44" s="21">
        <v>2</v>
      </c>
    </row>
    <row r="45" ht="42" customHeight="1">
      <c r="A45" s="22"/>
      <c r="B45" s="23"/>
      <c r="C45" s="15" t="s">
        <v>29</v>
      </c>
      <c r="D45" s="16"/>
      <c r="E45" s="17" t="s">
        <v>13</v>
      </c>
      <c r="F45" s="18">
        <v>1</v>
      </c>
      <c r="G45" s="19">
        <f>+G46</f>
        <v>0</v>
      </c>
      <c r="H45" s="20"/>
      <c r="I45" s="21">
        <v>36</v>
      </c>
      <c r="J45" s="21">
        <v>3</v>
      </c>
    </row>
    <row r="46" ht="42" customHeight="1">
      <c r="A46" s="22"/>
      <c r="B46" s="23"/>
      <c r="C46" s="23"/>
      <c r="D46" s="24" t="s">
        <v>34</v>
      </c>
      <c r="E46" s="17" t="s">
        <v>13</v>
      </c>
      <c r="F46" s="18">
        <v>1</v>
      </c>
      <c r="G46" s="19">
        <f>+G47+G48</f>
        <v>0</v>
      </c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46</v>
      </c>
      <c r="E47" s="17" t="s">
        <v>38</v>
      </c>
      <c r="F47" s="18">
        <v>16.100000000000001</v>
      </c>
      <c r="G47" s="25"/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47</v>
      </c>
      <c r="E48" s="17" t="s">
        <v>48</v>
      </c>
      <c r="F48" s="18">
        <v>2</v>
      </c>
      <c r="G48" s="25"/>
      <c r="H48" s="20"/>
      <c r="I48" s="21">
        <v>39</v>
      </c>
      <c r="J48" s="21">
        <v>4</v>
      </c>
    </row>
    <row r="49" ht="42" customHeight="1">
      <c r="A49" s="14" t="s">
        <v>49</v>
      </c>
      <c r="B49" s="15"/>
      <c r="C49" s="15"/>
      <c r="D49" s="16"/>
      <c r="E49" s="17" t="s">
        <v>13</v>
      </c>
      <c r="F49" s="18">
        <v>1</v>
      </c>
      <c r="G49" s="19">
        <f>+G50+G52</f>
        <v>0</v>
      </c>
      <c r="H49" s="20"/>
      <c r="I49" s="21">
        <v>40</v>
      </c>
      <c r="J49" s="21"/>
    </row>
    <row r="50" ht="42" customHeight="1">
      <c r="A50" s="14" t="s">
        <v>50</v>
      </c>
      <c r="B50" s="15"/>
      <c r="C50" s="15"/>
      <c r="D50" s="16"/>
      <c r="E50" s="17" t="s">
        <v>13</v>
      </c>
      <c r="F50" s="18">
        <v>1</v>
      </c>
      <c r="G50" s="19">
        <f>+G51</f>
        <v>0</v>
      </c>
      <c r="H50" s="20"/>
      <c r="I50" s="21">
        <v>41</v>
      </c>
      <c r="J50" s="21">
        <v>200</v>
      </c>
    </row>
    <row r="51" ht="42" customHeight="1">
      <c r="A51" s="14" t="s">
        <v>51</v>
      </c>
      <c r="B51" s="15"/>
      <c r="C51" s="15"/>
      <c r="D51" s="16"/>
      <c r="E51" s="17" t="s">
        <v>13</v>
      </c>
      <c r="F51" s="18">
        <v>1</v>
      </c>
      <c r="G51" s="25"/>
      <c r="H51" s="20"/>
      <c r="I51" s="21">
        <v>42</v>
      </c>
      <c r="J51" s="21"/>
    </row>
    <row r="52" ht="42" customHeight="1">
      <c r="A52" s="14" t="s">
        <v>52</v>
      </c>
      <c r="B52" s="15"/>
      <c r="C52" s="15"/>
      <c r="D52" s="16"/>
      <c r="E52" s="17" t="s">
        <v>13</v>
      </c>
      <c r="F52" s="18">
        <v>1</v>
      </c>
      <c r="G52" s="19">
        <f>+G53</f>
        <v>0</v>
      </c>
      <c r="H52" s="20"/>
      <c r="I52" s="21">
        <v>43</v>
      </c>
      <c r="J52" s="21">
        <v>210</v>
      </c>
    </row>
    <row r="53" ht="42" customHeight="1">
      <c r="A53" s="14" t="s">
        <v>53</v>
      </c>
      <c r="B53" s="15"/>
      <c r="C53" s="15"/>
      <c r="D53" s="16"/>
      <c r="E53" s="17" t="s">
        <v>13</v>
      </c>
      <c r="F53" s="18">
        <v>1</v>
      </c>
      <c r="G53" s="25"/>
      <c r="H53" s="20"/>
      <c r="I53" s="21">
        <v>44</v>
      </c>
      <c r="J53" s="21"/>
    </row>
    <row r="54" ht="42" customHeight="1">
      <c r="A54" s="14" t="s">
        <v>54</v>
      </c>
      <c r="B54" s="15"/>
      <c r="C54" s="15"/>
      <c r="D54" s="16"/>
      <c r="E54" s="17" t="s">
        <v>13</v>
      </c>
      <c r="F54" s="18">
        <v>1</v>
      </c>
      <c r="G54" s="25"/>
      <c r="H54" s="20"/>
      <c r="I54" s="21">
        <v>45</v>
      </c>
      <c r="J54" s="21">
        <v>220</v>
      </c>
    </row>
    <row r="55" ht="42" customHeight="1">
      <c r="A55" s="14" t="s">
        <v>55</v>
      </c>
      <c r="B55" s="15"/>
      <c r="C55" s="15"/>
      <c r="D55" s="16"/>
      <c r="E55" s="17" t="s">
        <v>13</v>
      </c>
      <c r="F55" s="18">
        <v>1</v>
      </c>
      <c r="G55" s="19">
        <f>+G10+G54</f>
        <v>0</v>
      </c>
      <c r="H55" s="20"/>
      <c r="I55" s="21">
        <v>46</v>
      </c>
      <c r="J55" s="21">
        <v>30</v>
      </c>
    </row>
    <row r="56" ht="42" customHeight="1">
      <c r="A56" s="26" t="s">
        <v>56</v>
      </c>
      <c r="B56" s="27"/>
      <c r="C56" s="27"/>
      <c r="D56" s="28"/>
      <c r="E56" s="29" t="s">
        <v>57</v>
      </c>
      <c r="F56" s="30" t="s">
        <v>57</v>
      </c>
      <c r="G56" s="31">
        <f>G55</f>
        <v>0</v>
      </c>
      <c r="I56" s="32">
        <v>47</v>
      </c>
      <c r="J56" s="32">
        <v>90</v>
      </c>
    </row>
    <row r="57" ht="42" customHeight="1"/>
    <row r="58" ht="42" customHeight="1"/>
  </sheetData>
  <sheetProtection sheet="1" objects="1" scenarios="1" spinCount="100000" saltValue="+jiFZXu4lMI9nIxTYXhRd0RWh5t05TPlI2GqsxOwt0u8lWEd6EfMYvS3mCkTIhHVJjncpSHwp6eas+TmfaZa5Q==" hashValue="6rBxJ6vFzMeVDLxKoQdfI/GQBl4ntUq6aYM/3n0waQ3x6ZFaxe9ySZC5qvnkWAakHFGWjT5cMw2L6RiE0O97MA==" algorithmName="SHA-512" password="FD80"/>
  <mergeCells count="25">
    <mergeCell ref="A56:D56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19:D19"/>
    <mergeCell ref="B24:D24"/>
    <mergeCell ref="C25:D25"/>
    <mergeCell ref="A43:D43"/>
    <mergeCell ref="B44:D44"/>
    <mergeCell ref="C45:D45"/>
    <mergeCell ref="A49:D49"/>
    <mergeCell ref="A50:D50"/>
    <mergeCell ref="A51:D51"/>
    <mergeCell ref="A52:D52"/>
    <mergeCell ref="A53:D53"/>
    <mergeCell ref="A54:D54"/>
    <mergeCell ref="A55:D55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takeichi makoto</cp:lastModifiedBy>
  <cp:lastPrinted>2020-10-12T05:07:54Z</cp:lastPrinted>
  <dcterms:created xsi:type="dcterms:W3CDTF">2014-01-09T08:55:00Z</dcterms:created>
  <dcterms:modified xsi:type="dcterms:W3CDTF">2026-02-13T06:53:37Z</dcterms:modified>
</cp:coreProperties>
</file>